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96WellPlate2-11-2015" sheetId="2" r:id="rId4"/>
    <sheet state="visible" name="Sheet2" sheetId="3" r:id="rId5"/>
    <sheet state="visible" name="Sheet4" sheetId="4" r:id="rId6"/>
  </sheets>
  <definedNames>
    <definedName hidden="1" localSheetId="2" name="_xlnm._FilterDatabase">Sheet2!$C$31</definedName>
  </definedNames>
  <calcPr/>
</workbook>
</file>

<file path=xl/sharedStrings.xml><?xml version="1.0" encoding="utf-8"?>
<sst xmlns="http://schemas.openxmlformats.org/spreadsheetml/2006/main" count="344" uniqueCount="220">
  <si>
    <t>Plate Number</t>
  </si>
  <si>
    <t>D4</t>
  </si>
  <si>
    <t>B4</t>
  </si>
  <si>
    <t>G4</t>
  </si>
  <si>
    <t>H3</t>
  </si>
  <si>
    <t>E5</t>
  </si>
  <si>
    <t>D6</t>
  </si>
  <si>
    <t>G5</t>
  </si>
  <si>
    <t>G6</t>
  </si>
  <si>
    <t>H9</t>
  </si>
  <si>
    <t>D9</t>
  </si>
  <si>
    <t>A9</t>
  </si>
  <si>
    <t>G10</t>
  </si>
  <si>
    <t>Sample</t>
  </si>
  <si>
    <t>HL28</t>
  </si>
  <si>
    <t>HL26</t>
  </si>
  <si>
    <t>HL31</t>
  </si>
  <si>
    <t>HL24</t>
  </si>
  <si>
    <t>NF05</t>
  </si>
  <si>
    <t>NF12</t>
  </si>
  <si>
    <t>NF07</t>
  </si>
  <si>
    <t>NF15</t>
  </si>
  <si>
    <t>SN08</t>
  </si>
  <si>
    <t>SN04</t>
  </si>
  <si>
    <t>SN01</t>
  </si>
  <si>
    <t>SN15</t>
  </si>
  <si>
    <t>Volume for 500 ng</t>
  </si>
  <si>
    <t>Water to Add</t>
  </si>
  <si>
    <t>Final Volume (ul)</t>
  </si>
  <si>
    <t>Concentration (ng/ul)</t>
  </si>
  <si>
    <t>Volume for Bisulfite (ul)</t>
  </si>
  <si>
    <t>Volume for Gel (ul)</t>
  </si>
  <si>
    <t>A</t>
  </si>
  <si>
    <t>1N1-4 1</t>
  </si>
  <si>
    <t>1N1-4 2</t>
  </si>
  <si>
    <t>1N1-4 3</t>
  </si>
  <si>
    <t>1N1-4 4</t>
  </si>
  <si>
    <t>1N1-4 5</t>
  </si>
  <si>
    <t>1N1-4 6</t>
  </si>
  <si>
    <t>1N1-4 7</t>
  </si>
  <si>
    <t>1N1-4 8</t>
  </si>
  <si>
    <t>1N1-4 11</t>
  </si>
  <si>
    <t>1N1-4 10</t>
  </si>
  <si>
    <t>1H1-4 1</t>
  </si>
  <si>
    <t>1H1-4 2</t>
  </si>
  <si>
    <t>B</t>
  </si>
  <si>
    <t>1H1-4 3</t>
  </si>
  <si>
    <t>1H1-4 4</t>
  </si>
  <si>
    <t>1H1-4 5</t>
  </si>
  <si>
    <t>1H1-4 6</t>
  </si>
  <si>
    <t>1H1-4 7</t>
  </si>
  <si>
    <t>1H1-4 8</t>
  </si>
  <si>
    <t>1H1-4 9</t>
  </si>
  <si>
    <t>1H1-4 10</t>
  </si>
  <si>
    <t>1S1-4 1</t>
  </si>
  <si>
    <t>1S1-4 2</t>
  </si>
  <si>
    <t>1S1-4 3</t>
  </si>
  <si>
    <t>1S1-4 4</t>
  </si>
  <si>
    <t>C</t>
  </si>
  <si>
    <t>1S1-4 5</t>
  </si>
  <si>
    <t>1S1-4 6</t>
  </si>
  <si>
    <t>1S1-4 7</t>
  </si>
  <si>
    <t>1S1-4 8</t>
  </si>
  <si>
    <t>1S1-4 9</t>
  </si>
  <si>
    <t>1S1-4 10</t>
  </si>
  <si>
    <t>2N1-4 1</t>
  </si>
  <si>
    <t>2N1-4 2</t>
  </si>
  <si>
    <t>2N1-4 3</t>
  </si>
  <si>
    <t>2N1-4 4</t>
  </si>
  <si>
    <t>2N1-4 5</t>
  </si>
  <si>
    <t>2N1-4 6</t>
  </si>
  <si>
    <t>D</t>
  </si>
  <si>
    <t>2N1-4 7</t>
  </si>
  <si>
    <t>2N1-4 8</t>
  </si>
  <si>
    <t>2N1-4 9</t>
  </si>
  <si>
    <t>2N1-4 10</t>
  </si>
  <si>
    <t>2H1-4 1</t>
  </si>
  <si>
    <t>2H1-4 2</t>
  </si>
  <si>
    <t>2H1-4 3</t>
  </si>
  <si>
    <t>2H1-4 4</t>
  </si>
  <si>
    <t>2H1-4 5</t>
  </si>
  <si>
    <t>2H1-4 6</t>
  </si>
  <si>
    <t>2H1-4 7</t>
  </si>
  <si>
    <t>2H1-4 8</t>
  </si>
  <si>
    <t>E</t>
  </si>
  <si>
    <t>2H1-4 9</t>
  </si>
  <si>
    <t>2H1-4 10</t>
  </si>
  <si>
    <t>2S1-4 1</t>
  </si>
  <si>
    <t>2S1-4 2</t>
  </si>
  <si>
    <t>2S1-4 3</t>
  </si>
  <si>
    <t>2S1-4 4</t>
  </si>
  <si>
    <t>2S1-4 5</t>
  </si>
  <si>
    <t>2S1-4 6</t>
  </si>
  <si>
    <t>2S1-4 7</t>
  </si>
  <si>
    <t>2S1-4 8</t>
  </si>
  <si>
    <t>2S1-4 9</t>
  </si>
  <si>
    <t>2S1-4 10</t>
  </si>
  <si>
    <t>F</t>
  </si>
  <si>
    <t>4N1-4 1</t>
  </si>
  <si>
    <t>4N1-4 2</t>
  </si>
  <si>
    <t>4N1-4 3</t>
  </si>
  <si>
    <t>4N1-4 4</t>
  </si>
  <si>
    <t>4N1-4 5</t>
  </si>
  <si>
    <t>4N1-4 6</t>
  </si>
  <si>
    <t>4N1-4 7</t>
  </si>
  <si>
    <t>4N1-4 8</t>
  </si>
  <si>
    <t>4N1-4 9</t>
  </si>
  <si>
    <t>4N1-4 10</t>
  </si>
  <si>
    <t>4H1-4 1</t>
  </si>
  <si>
    <t>4H1-4 2</t>
  </si>
  <si>
    <t>G</t>
  </si>
  <si>
    <t>4H1-4 3</t>
  </si>
  <si>
    <t>4H1-4 4</t>
  </si>
  <si>
    <t>4H1-4 5</t>
  </si>
  <si>
    <t>4H1-4 6</t>
  </si>
  <si>
    <t>4H1-4 7</t>
  </si>
  <si>
    <t>4H1-4 8</t>
  </si>
  <si>
    <t>4H1-4 9</t>
  </si>
  <si>
    <t>4H1-4 10</t>
  </si>
  <si>
    <t>4S1-4 1</t>
  </si>
  <si>
    <t>4S1-4 2</t>
  </si>
  <si>
    <t>4S1-4 3</t>
  </si>
  <si>
    <t>4S1-4 4</t>
  </si>
  <si>
    <t>H</t>
  </si>
  <si>
    <t>4S1-4 5</t>
  </si>
  <si>
    <t>4S1-4 6</t>
  </si>
  <si>
    <t>4S1-4 7</t>
  </si>
  <si>
    <t>4S1-4 8</t>
  </si>
  <si>
    <t>4S1-4 9</t>
  </si>
  <si>
    <t>4S1-4 10</t>
  </si>
  <si>
    <t>Control</t>
  </si>
  <si>
    <t>Well</t>
  </si>
  <si>
    <t>Top Row</t>
  </si>
  <si>
    <t>Bottom Row</t>
  </si>
  <si>
    <t>Technique</t>
  </si>
  <si>
    <t>Centrifuged</t>
  </si>
  <si>
    <t>Spooled</t>
  </si>
  <si>
    <t>Ladder</t>
  </si>
  <si>
    <t>Test Oly 1</t>
  </si>
  <si>
    <t>Test Oly 2</t>
  </si>
  <si>
    <t>Test Oly 3</t>
  </si>
  <si>
    <t>Test Oly 4</t>
  </si>
  <si>
    <t>Empty</t>
  </si>
  <si>
    <t>HL 1</t>
  </si>
  <si>
    <t>HL 2</t>
  </si>
  <si>
    <t>HL 3</t>
  </si>
  <si>
    <t>HL 4</t>
  </si>
  <si>
    <t>HL 5</t>
  </si>
  <si>
    <t>HL 6</t>
  </si>
  <si>
    <t>Volume for 200 ng</t>
  </si>
  <si>
    <t>Water add (20 ul)</t>
  </si>
  <si>
    <t>Component</t>
  </si>
  <si>
    <t>Volume</t>
  </si>
  <si>
    <t>BS DNA</t>
  </si>
  <si>
    <t>dsDNA</t>
  </si>
  <si>
    <t>End repaired DNA</t>
  </si>
  <si>
    <t>dA-Tailed DNA</t>
  </si>
  <si>
    <t>2x HiFi Master Mix</t>
  </si>
  <si>
    <t>5X Conversion Buffer</t>
  </si>
  <si>
    <t>10x End Repair Buffer</t>
  </si>
  <si>
    <t>10x dA-tailing buffer</t>
  </si>
  <si>
    <t>2x Ligation Buffer</t>
  </si>
  <si>
    <t>EpiNext Universal Primer</t>
  </si>
  <si>
    <t>Conversion Primer</t>
  </si>
  <si>
    <t>End Repair Enzyme Mix</t>
  </si>
  <si>
    <t>Klenow Fragment</t>
  </si>
  <si>
    <t>T4 DNA Ligase</t>
  </si>
  <si>
    <t>Barcode (1-12)</t>
  </si>
  <si>
    <t>Nanopure Water</t>
  </si>
  <si>
    <t>Adaptors</t>
  </si>
  <si>
    <t>Ligated DNA</t>
  </si>
  <si>
    <t>Total Volume</t>
  </si>
  <si>
    <t>Well Number</t>
  </si>
  <si>
    <t>Barcode</t>
  </si>
  <si>
    <t>ATCACG</t>
  </si>
  <si>
    <t>CGATGT</t>
  </si>
  <si>
    <t>TTAGGC</t>
  </si>
  <si>
    <t>TGACCA</t>
  </si>
  <si>
    <t>ACAGTG</t>
  </si>
  <si>
    <t>GCCAAT</t>
  </si>
  <si>
    <t>CAGATC</t>
  </si>
  <si>
    <t>ACTTGA</t>
  </si>
  <si>
    <t>GATCAG</t>
  </si>
  <si>
    <t>TAGCTT</t>
  </si>
  <si>
    <t>GGCTAC</t>
  </si>
  <si>
    <t>CTTGTA</t>
  </si>
  <si>
    <t>Date</t>
  </si>
  <si>
    <t>Action</t>
  </si>
  <si>
    <t>Product</t>
  </si>
  <si>
    <t>Collect animals from Manchester</t>
  </si>
  <si>
    <t>Animals in holding tanks in FSH</t>
  </si>
  <si>
    <t>Run Stress Experiment</t>
  </si>
  <si>
    <t>Fresh Tissue Samples from experiment</t>
  </si>
  <si>
    <t>Isolate RNA/Make cDNA</t>
  </si>
  <si>
    <t>RNA Isolation/cDNA for qPCR</t>
  </si>
  <si>
    <t>Run qPCR</t>
  </si>
  <si>
    <t>Transcription information on HSP production</t>
  </si>
  <si>
    <t>Analyze/Troubleshoot</t>
  </si>
  <si>
    <t>Computer Analysis of Transcription Info/Fix issues with qPCR</t>
  </si>
  <si>
    <t>Run lab section A stress experiment</t>
  </si>
  <si>
    <t>Student Experiment Samples</t>
  </si>
  <si>
    <t>Run lab section B stress experiment</t>
  </si>
  <si>
    <t>cDNA for Students qPCR</t>
  </si>
  <si>
    <t>Run preliminary qPCR on student samples</t>
  </si>
  <si>
    <t>More Transcription information for thesis and students</t>
  </si>
  <si>
    <t>Analyze Data in R</t>
  </si>
  <si>
    <t>Create scripts for students/Produce further results for paper</t>
  </si>
  <si>
    <t>Complete Methods Draft</t>
  </si>
  <si>
    <t>Finishing writing methods</t>
  </si>
  <si>
    <t>Lab Section A qPCR day</t>
  </si>
  <si>
    <t>Lab Section B qPCR day</t>
  </si>
  <si>
    <t>Lab A Analysis</t>
  </si>
  <si>
    <t>R scripts for students/Analysis</t>
  </si>
  <si>
    <t>Lab B Analysis</t>
  </si>
  <si>
    <t>Complete Writing Results</t>
  </si>
  <si>
    <t>Finishing Results with proper annotation for Stats and numbers</t>
  </si>
  <si>
    <t>Complete Writing Introduction/Discussion</t>
  </si>
  <si>
    <t>Finish 1st draft of Paper</t>
  </si>
  <si>
    <t>Begin Revising Paper</t>
  </si>
  <si>
    <t>Revise paper for publication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</si>
</sst>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3">
    <font>
      <sz val="10.0"/>
      <color rgb="FF000000"/>
      <name val="Arial"/>
    </font>
    <font/>
    <font>
      <sz val="10.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 horizontal="center"/>
    </xf>
    <xf borderId="0" fillId="0" fontId="1" numFmtId="164" xfId="0" applyFont="1" applyNumberFormat="1"/>
    <xf borderId="0" fillId="2" fontId="2" numFmtId="0" xfId="0" applyAlignment="1" applyFill="1" applyFont="1">
      <alignment/>
    </xf>
    <xf borderId="0" fillId="0" fontId="1" numFmtId="14" xfId="0" applyAlignment="1" applyFont="1" applyNumberFormat="1">
      <alignment/>
    </xf>
    <xf borderId="0" fillId="2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>
      <c r="A3" s="1" t="s">
        <v>26</v>
      </c>
      <c r="B3" s="1">
        <v>6.54</v>
      </c>
      <c r="C3" s="1">
        <v>6.87</v>
      </c>
      <c r="D3" s="1">
        <v>6.33</v>
      </c>
      <c r="E3" s="1">
        <v>6.8</v>
      </c>
      <c r="F3" s="1">
        <v>9.28</v>
      </c>
      <c r="G3" s="1">
        <v>10.18</v>
      </c>
      <c r="H3" s="1">
        <v>6.01</v>
      </c>
      <c r="I3" s="1">
        <v>10.77</v>
      </c>
      <c r="J3" s="1">
        <v>8.9</v>
      </c>
      <c r="K3" s="1">
        <v>9.7</v>
      </c>
      <c r="L3" s="1">
        <v>9.03</v>
      </c>
      <c r="M3" s="1">
        <v>9.49</v>
      </c>
    </row>
    <row r="4">
      <c r="A4" s="1" t="s">
        <v>27</v>
      </c>
      <c r="B4" t="str">
        <f t="shared" ref="B4:M4" si="1">50-B3</f>
        <v>43.46</v>
      </c>
      <c r="C4" t="str">
        <f t="shared" si="1"/>
        <v>43.13</v>
      </c>
      <c r="D4" t="str">
        <f t="shared" si="1"/>
        <v>43.67</v>
      </c>
      <c r="E4" t="str">
        <f t="shared" si="1"/>
        <v>43.2</v>
      </c>
      <c r="F4" t="str">
        <f t="shared" si="1"/>
        <v>40.72</v>
      </c>
      <c r="G4" t="str">
        <f t="shared" si="1"/>
        <v>39.82</v>
      </c>
      <c r="H4" t="str">
        <f t="shared" si="1"/>
        <v>43.99</v>
      </c>
      <c r="I4" t="str">
        <f t="shared" si="1"/>
        <v>39.23</v>
      </c>
      <c r="J4" t="str">
        <f t="shared" si="1"/>
        <v>41.1</v>
      </c>
      <c r="K4" t="str">
        <f t="shared" si="1"/>
        <v>40.3</v>
      </c>
      <c r="L4" t="str">
        <f t="shared" si="1"/>
        <v>40.97</v>
      </c>
      <c r="M4" t="str">
        <f t="shared" si="1"/>
        <v>40.51</v>
      </c>
    </row>
    <row r="5">
      <c r="A5" s="1" t="s">
        <v>28</v>
      </c>
      <c r="B5" t="str">
        <f t="shared" ref="B5:M5" si="2">B3+B4</f>
        <v>50</v>
      </c>
      <c r="C5" t="str">
        <f t="shared" si="2"/>
        <v>50</v>
      </c>
      <c r="D5" t="str">
        <f t="shared" si="2"/>
        <v>50</v>
      </c>
      <c r="E5" t="str">
        <f t="shared" si="2"/>
        <v>50</v>
      </c>
      <c r="F5" t="str">
        <f t="shared" si="2"/>
        <v>50</v>
      </c>
      <c r="G5" t="str">
        <f t="shared" si="2"/>
        <v>50</v>
      </c>
      <c r="H5" t="str">
        <f t="shared" si="2"/>
        <v>50</v>
      </c>
      <c r="I5" t="str">
        <f t="shared" si="2"/>
        <v>50</v>
      </c>
      <c r="J5" t="str">
        <f t="shared" si="2"/>
        <v>50</v>
      </c>
      <c r="K5" t="str">
        <f t="shared" si="2"/>
        <v>50</v>
      </c>
      <c r="L5" t="str">
        <f t="shared" si="2"/>
        <v>50</v>
      </c>
      <c r="M5" t="str">
        <f t="shared" si="2"/>
        <v>50</v>
      </c>
    </row>
    <row r="6">
      <c r="A6" s="1" t="s">
        <v>29</v>
      </c>
      <c r="B6" t="str">
        <f t="shared" ref="B6:M6" si="3">500/B5</f>
        <v>10</v>
      </c>
      <c r="C6" t="str">
        <f t="shared" si="3"/>
        <v>10</v>
      </c>
      <c r="D6" t="str">
        <f t="shared" si="3"/>
        <v>10</v>
      </c>
      <c r="E6" t="str">
        <f t="shared" si="3"/>
        <v>10</v>
      </c>
      <c r="F6" t="str">
        <f t="shared" si="3"/>
        <v>10</v>
      </c>
      <c r="G6" t="str">
        <f t="shared" si="3"/>
        <v>10</v>
      </c>
      <c r="H6" t="str">
        <f t="shared" si="3"/>
        <v>10</v>
      </c>
      <c r="I6" t="str">
        <f t="shared" si="3"/>
        <v>10</v>
      </c>
      <c r="J6" t="str">
        <f t="shared" si="3"/>
        <v>10</v>
      </c>
      <c r="K6" t="str">
        <f t="shared" si="3"/>
        <v>10</v>
      </c>
      <c r="L6" t="str">
        <f t="shared" si="3"/>
        <v>10</v>
      </c>
      <c r="M6" t="str">
        <f t="shared" si="3"/>
        <v>10</v>
      </c>
    </row>
    <row r="7">
      <c r="A7" s="1" t="s">
        <v>30</v>
      </c>
      <c r="B7" t="str">
        <f t="shared" ref="B7:M7" si="4">200/B6</f>
        <v>20</v>
      </c>
      <c r="C7" t="str">
        <f t="shared" si="4"/>
        <v>20</v>
      </c>
      <c r="D7" t="str">
        <f t="shared" si="4"/>
        <v>20</v>
      </c>
      <c r="E7" t="str">
        <f t="shared" si="4"/>
        <v>20</v>
      </c>
      <c r="F7" t="str">
        <f t="shared" si="4"/>
        <v>20</v>
      </c>
      <c r="G7" t="str">
        <f t="shared" si="4"/>
        <v>20</v>
      </c>
      <c r="H7" t="str">
        <f t="shared" si="4"/>
        <v>20</v>
      </c>
      <c r="I7" t="str">
        <f t="shared" si="4"/>
        <v>20</v>
      </c>
      <c r="J7" t="str">
        <f t="shared" si="4"/>
        <v>20</v>
      </c>
      <c r="K7" t="str">
        <f t="shared" si="4"/>
        <v>20</v>
      </c>
      <c r="L7" t="str">
        <f t="shared" si="4"/>
        <v>20</v>
      </c>
      <c r="M7" t="str">
        <f t="shared" si="4"/>
        <v>20</v>
      </c>
    </row>
    <row r="8">
      <c r="A8" s="1" t="s">
        <v>31</v>
      </c>
      <c r="B8" t="str">
        <f t="shared" ref="B8:M8" si="5">B5-B7</f>
        <v>30</v>
      </c>
      <c r="C8" t="str">
        <f t="shared" si="5"/>
        <v>30</v>
      </c>
      <c r="D8" t="str">
        <f t="shared" si="5"/>
        <v>30</v>
      </c>
      <c r="E8" t="str">
        <f t="shared" si="5"/>
        <v>30</v>
      </c>
      <c r="F8" t="str">
        <f t="shared" si="5"/>
        <v>30</v>
      </c>
      <c r="G8" t="str">
        <f t="shared" si="5"/>
        <v>30</v>
      </c>
      <c r="H8" t="str">
        <f t="shared" si="5"/>
        <v>30</v>
      </c>
      <c r="I8" t="str">
        <f t="shared" si="5"/>
        <v>30</v>
      </c>
      <c r="J8" t="str">
        <f t="shared" si="5"/>
        <v>30</v>
      </c>
      <c r="K8" t="str">
        <f t="shared" si="5"/>
        <v>30</v>
      </c>
      <c r="L8" t="str">
        <f t="shared" si="5"/>
        <v>30</v>
      </c>
      <c r="M8" t="str">
        <f t="shared" si="5"/>
        <v>30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B1" s="1">
        <v>1.0</v>
      </c>
      <c r="C1" s="1">
        <v>2.0</v>
      </c>
      <c r="D1" s="1">
        <v>3.0</v>
      </c>
      <c r="E1" s="1">
        <v>4.0</v>
      </c>
      <c r="F1" s="1">
        <v>5.0</v>
      </c>
      <c r="G1" s="1">
        <v>6.0</v>
      </c>
      <c r="H1" s="1">
        <v>7.0</v>
      </c>
      <c r="I1" s="1">
        <v>8.0</v>
      </c>
      <c r="J1" s="1">
        <v>9.0</v>
      </c>
      <c r="K1" s="1">
        <v>10.0</v>
      </c>
      <c r="L1" s="1">
        <v>11.0</v>
      </c>
      <c r="M1" s="1">
        <v>12.0</v>
      </c>
      <c r="N1" s="1"/>
    </row>
    <row r="2">
      <c r="A2" s="1" t="s">
        <v>32</v>
      </c>
      <c r="B2" s="1" t="s">
        <v>33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39</v>
      </c>
      <c r="I2" s="1" t="s">
        <v>40</v>
      </c>
      <c r="J2" s="1" t="s">
        <v>41</v>
      </c>
      <c r="K2" s="1" t="s">
        <v>42</v>
      </c>
      <c r="L2" s="1" t="s">
        <v>43</v>
      </c>
      <c r="M2" s="1" t="s">
        <v>44</v>
      </c>
    </row>
    <row r="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  <c r="I3" s="1" t="s">
        <v>53</v>
      </c>
      <c r="J3" s="1" t="s">
        <v>54</v>
      </c>
      <c r="K3" s="1" t="s">
        <v>55</v>
      </c>
      <c r="L3" s="1" t="s">
        <v>56</v>
      </c>
      <c r="M3" s="1" t="s">
        <v>57</v>
      </c>
    </row>
    <row r="4">
      <c r="A4" s="1" t="s">
        <v>58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64</v>
      </c>
      <c r="H4" s="1" t="s">
        <v>65</v>
      </c>
      <c r="I4" s="1" t="s">
        <v>66</v>
      </c>
      <c r="J4" s="1" t="s">
        <v>67</v>
      </c>
      <c r="K4" s="1" t="s">
        <v>68</v>
      </c>
      <c r="L4" s="1" t="s">
        <v>69</v>
      </c>
      <c r="M4" s="1" t="s">
        <v>70</v>
      </c>
    </row>
    <row r="5">
      <c r="A5" s="1" t="s">
        <v>71</v>
      </c>
      <c r="B5" s="1" t="s">
        <v>72</v>
      </c>
      <c r="C5" s="1" t="s">
        <v>73</v>
      </c>
      <c r="D5" s="1" t="s">
        <v>74</v>
      </c>
      <c r="E5" s="1" t="s">
        <v>75</v>
      </c>
      <c r="F5" s="1" t="s">
        <v>76</v>
      </c>
      <c r="G5" s="1" t="s">
        <v>77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</row>
    <row r="6">
      <c r="A6" s="1" t="s">
        <v>84</v>
      </c>
      <c r="B6" s="1" t="s">
        <v>85</v>
      </c>
      <c r="C6" s="1" t="s">
        <v>86</v>
      </c>
      <c r="D6" s="1" t="s">
        <v>87</v>
      </c>
      <c r="E6" s="1" t="s">
        <v>88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K6" s="1" t="s">
        <v>94</v>
      </c>
      <c r="L6" s="1" t="s">
        <v>95</v>
      </c>
      <c r="M6" s="1" t="s">
        <v>96</v>
      </c>
    </row>
    <row r="7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</row>
    <row r="8">
      <c r="A8" s="1" t="s">
        <v>110</v>
      </c>
      <c r="B8" s="1" t="s">
        <v>111</v>
      </c>
      <c r="C8" s="1" t="s">
        <v>112</v>
      </c>
      <c r="D8" s="1" t="s">
        <v>113</v>
      </c>
      <c r="E8" s="1" t="s">
        <v>114</v>
      </c>
      <c r="F8" s="1" t="s">
        <v>115</v>
      </c>
      <c r="G8" s="1" t="s">
        <v>116</v>
      </c>
      <c r="H8" s="1" t="s">
        <v>117</v>
      </c>
      <c r="I8" s="1" t="s">
        <v>118</v>
      </c>
      <c r="J8" s="1" t="s">
        <v>119</v>
      </c>
      <c r="K8" s="1" t="s">
        <v>120</v>
      </c>
      <c r="L8" s="1" t="s">
        <v>121</v>
      </c>
      <c r="M8" s="1" t="s">
        <v>122</v>
      </c>
    </row>
    <row r="9">
      <c r="A9" s="1" t="s">
        <v>123</v>
      </c>
      <c r="B9" s="1" t="s">
        <v>124</v>
      </c>
      <c r="C9" s="1" t="s">
        <v>125</v>
      </c>
      <c r="D9" s="1" t="s">
        <v>126</v>
      </c>
      <c r="E9" s="1" t="s">
        <v>127</v>
      </c>
      <c r="F9" s="1" t="s">
        <v>128</v>
      </c>
      <c r="G9" s="1" t="s">
        <v>129</v>
      </c>
      <c r="H9" s="1" t="s">
        <v>130</v>
      </c>
      <c r="I9" s="1" t="s">
        <v>130</v>
      </c>
      <c r="J9" s="1" t="s">
        <v>130</v>
      </c>
      <c r="K9" s="1" t="s">
        <v>130</v>
      </c>
      <c r="L9" s="1" t="s">
        <v>130</v>
      </c>
      <c r="M9" s="1" t="s">
        <v>130</v>
      </c>
    </row>
    <row r="18">
      <c r="A18" s="1" t="s">
        <v>131</v>
      </c>
      <c r="B18" s="1">
        <v>1.0</v>
      </c>
      <c r="C18" s="1">
        <v>2.0</v>
      </c>
      <c r="D18" s="1">
        <v>3.0</v>
      </c>
      <c r="E18" s="1">
        <v>4.0</v>
      </c>
      <c r="F18" s="1">
        <v>5.0</v>
      </c>
      <c r="G18" s="1">
        <v>6.0</v>
      </c>
      <c r="H18" s="1">
        <v>7.0</v>
      </c>
      <c r="I18" s="1">
        <v>8.0</v>
      </c>
      <c r="J18" s="1">
        <v>9.0</v>
      </c>
      <c r="K18" s="1">
        <v>10.0</v>
      </c>
      <c r="L18" s="1">
        <v>11.0</v>
      </c>
      <c r="M18" s="1">
        <v>12.0</v>
      </c>
      <c r="N18" s="1">
        <v>13.0</v>
      </c>
      <c r="O18" s="1">
        <v>14.0</v>
      </c>
      <c r="P18" s="1">
        <v>15.0</v>
      </c>
      <c r="Q18" s="1">
        <v>16.0</v>
      </c>
      <c r="R18" s="1">
        <v>17.0</v>
      </c>
      <c r="S18" s="1">
        <v>18.0</v>
      </c>
      <c r="T18" s="1">
        <v>19.0</v>
      </c>
      <c r="U18" s="1">
        <v>20.0</v>
      </c>
      <c r="V18" s="1">
        <v>21.0</v>
      </c>
      <c r="W18" s="1">
        <v>22.0</v>
      </c>
      <c r="X18" s="1">
        <v>23.0</v>
      </c>
      <c r="Y18" s="1">
        <v>24.0</v>
      </c>
    </row>
    <row r="19">
      <c r="A19" s="1" t="s">
        <v>132</v>
      </c>
      <c r="B19" s="1" t="s">
        <v>33</v>
      </c>
      <c r="C19" s="1" t="s">
        <v>34</v>
      </c>
      <c r="D19" s="1" t="s">
        <v>35</v>
      </c>
      <c r="E19" s="1" t="s">
        <v>36</v>
      </c>
      <c r="F19" s="1" t="s">
        <v>37</v>
      </c>
      <c r="G19" s="1" t="s">
        <v>38</v>
      </c>
      <c r="H19" s="1" t="s">
        <v>39</v>
      </c>
      <c r="I19" s="1" t="s">
        <v>40</v>
      </c>
      <c r="J19" s="1" t="s">
        <v>41</v>
      </c>
      <c r="K19" s="1" t="s">
        <v>42</v>
      </c>
      <c r="L19" s="1" t="s">
        <v>43</v>
      </c>
      <c r="M19" s="1" t="s">
        <v>44</v>
      </c>
      <c r="N19" s="1" t="s">
        <v>46</v>
      </c>
      <c r="O19" s="1" t="s">
        <v>47</v>
      </c>
      <c r="P19" s="1" t="s">
        <v>48</v>
      </c>
      <c r="Q19" s="1" t="s">
        <v>49</v>
      </c>
      <c r="R19" s="1" t="s">
        <v>50</v>
      </c>
      <c r="S19" s="1" t="s">
        <v>51</v>
      </c>
      <c r="T19" s="1" t="s">
        <v>52</v>
      </c>
      <c r="U19" s="1" t="s">
        <v>53</v>
      </c>
      <c r="V19" s="1" t="s">
        <v>54</v>
      </c>
      <c r="W19" s="1" t="s">
        <v>55</v>
      </c>
      <c r="X19" s="1" t="s">
        <v>56</v>
      </c>
      <c r="Y19" s="1" t="s">
        <v>57</v>
      </c>
    </row>
    <row r="20">
      <c r="A20" s="1" t="s">
        <v>133</v>
      </c>
      <c r="B20" s="1" t="s">
        <v>59</v>
      </c>
      <c r="C20" s="1" t="s">
        <v>60</v>
      </c>
      <c r="D20" s="1" t="s">
        <v>61</v>
      </c>
      <c r="E20" s="1" t="s">
        <v>62</v>
      </c>
      <c r="F20" s="1" t="s">
        <v>63</v>
      </c>
      <c r="G20" s="1" t="s">
        <v>64</v>
      </c>
      <c r="H20" s="1" t="s">
        <v>65</v>
      </c>
      <c r="I20" s="1" t="s">
        <v>66</v>
      </c>
      <c r="J20" s="1" t="s">
        <v>67</v>
      </c>
      <c r="K20" s="1" t="s">
        <v>68</v>
      </c>
      <c r="L20" s="1" t="s">
        <v>69</v>
      </c>
      <c r="M20" s="1" t="s">
        <v>70</v>
      </c>
      <c r="N20" s="1" t="s">
        <v>72</v>
      </c>
      <c r="O20" s="1" t="s">
        <v>73</v>
      </c>
      <c r="P20" s="1" t="s">
        <v>74</v>
      </c>
      <c r="Q20" s="1" t="s">
        <v>75</v>
      </c>
      <c r="R20" s="1" t="s">
        <v>76</v>
      </c>
      <c r="S20" s="1" t="s">
        <v>77</v>
      </c>
      <c r="T20" s="1" t="s">
        <v>78</v>
      </c>
      <c r="U20" s="1" t="s">
        <v>79</v>
      </c>
      <c r="V20" s="1" t="s">
        <v>80</v>
      </c>
      <c r="W20" s="1" t="s">
        <v>81</v>
      </c>
      <c r="X20" s="1" t="s">
        <v>82</v>
      </c>
      <c r="Y20" s="1" t="s">
        <v>83</v>
      </c>
    </row>
    <row r="23">
      <c r="A23" s="1" t="s">
        <v>131</v>
      </c>
      <c r="B23" s="1">
        <v>1.0</v>
      </c>
      <c r="C23" s="1">
        <v>2.0</v>
      </c>
      <c r="D23" s="1">
        <v>3.0</v>
      </c>
      <c r="E23" s="1">
        <v>4.0</v>
      </c>
      <c r="F23" s="1">
        <v>5.0</v>
      </c>
      <c r="G23" s="1">
        <v>6.0</v>
      </c>
      <c r="H23" s="1">
        <v>7.0</v>
      </c>
      <c r="I23" s="1">
        <v>8.0</v>
      </c>
      <c r="J23" s="1">
        <v>9.0</v>
      </c>
      <c r="K23" s="1">
        <v>10.0</v>
      </c>
      <c r="L23" s="1">
        <v>11.0</v>
      </c>
      <c r="M23" s="1">
        <v>12.0</v>
      </c>
    </row>
    <row r="24">
      <c r="A24" s="1" t="s">
        <v>134</v>
      </c>
      <c r="C24" s="2" t="s">
        <v>135</v>
      </c>
      <c r="G24" s="2" t="s">
        <v>136</v>
      </c>
    </row>
    <row r="25">
      <c r="A25" s="1" t="s">
        <v>13</v>
      </c>
      <c r="B25" s="1" t="s">
        <v>137</v>
      </c>
      <c r="C25" s="1" t="s">
        <v>138</v>
      </c>
      <c r="D25" s="1" t="s">
        <v>139</v>
      </c>
      <c r="E25" s="1" t="s">
        <v>140</v>
      </c>
      <c r="F25" s="1" t="s">
        <v>141</v>
      </c>
      <c r="G25" s="1" t="s">
        <v>138</v>
      </c>
      <c r="H25" s="1" t="s">
        <v>139</v>
      </c>
      <c r="I25" s="1" t="s">
        <v>140</v>
      </c>
      <c r="J25" s="1" t="s">
        <v>141</v>
      </c>
      <c r="K25" s="1" t="s">
        <v>137</v>
      </c>
      <c r="L25" s="1" t="s">
        <v>142</v>
      </c>
      <c r="M25" s="1" t="s">
        <v>142</v>
      </c>
    </row>
    <row r="28">
      <c r="A28" s="1" t="s">
        <v>131</v>
      </c>
      <c r="B28" s="1">
        <v>1.0</v>
      </c>
      <c r="C28" s="1">
        <v>2.0</v>
      </c>
      <c r="D28" s="1">
        <v>3.0</v>
      </c>
      <c r="E28" s="1">
        <v>4.0</v>
      </c>
      <c r="F28" s="1">
        <v>5.0</v>
      </c>
      <c r="G28" s="1">
        <v>6.0</v>
      </c>
      <c r="H28" s="1">
        <v>7.0</v>
      </c>
      <c r="I28" s="1">
        <v>8.0</v>
      </c>
      <c r="J28" s="1"/>
    </row>
    <row r="29">
      <c r="A29" s="1" t="s">
        <v>13</v>
      </c>
      <c r="B29" s="1" t="s">
        <v>137</v>
      </c>
      <c r="C29" s="1" t="s">
        <v>143</v>
      </c>
      <c r="D29" s="1" t="s">
        <v>144</v>
      </c>
      <c r="E29" s="1" t="s">
        <v>145</v>
      </c>
      <c r="F29" s="1" t="s">
        <v>146</v>
      </c>
      <c r="G29" s="1" t="s">
        <v>147</v>
      </c>
      <c r="H29" s="1" t="s">
        <v>148</v>
      </c>
      <c r="I29" s="1" t="s">
        <v>137</v>
      </c>
    </row>
  </sheetData>
  <mergeCells count="2">
    <mergeCell ref="C24:F24"/>
    <mergeCell ref="G24:J2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6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>
      <c r="A3" s="1" t="s">
        <v>26</v>
      </c>
      <c r="B3" s="1">
        <v>6.54</v>
      </c>
      <c r="C3" s="1">
        <v>6.87</v>
      </c>
      <c r="D3" s="1">
        <v>6.33</v>
      </c>
      <c r="E3" s="1">
        <v>6.8</v>
      </c>
      <c r="F3" s="1">
        <v>9.28</v>
      </c>
      <c r="G3" s="1">
        <v>10.18</v>
      </c>
      <c r="H3" s="1">
        <v>6.01</v>
      </c>
      <c r="I3" s="1">
        <v>10.77</v>
      </c>
      <c r="J3" s="1">
        <v>8.9</v>
      </c>
      <c r="K3" s="1">
        <v>9.7</v>
      </c>
      <c r="L3" s="1">
        <v>9.03</v>
      </c>
      <c r="M3" s="1">
        <v>9.49</v>
      </c>
    </row>
    <row r="4">
      <c r="A4" s="1" t="s">
        <v>149</v>
      </c>
      <c r="B4" s="3" t="str">
        <f t="shared" ref="B4:M4" si="1">B3*(2/5)</f>
        <v>2.6</v>
      </c>
      <c r="C4" s="3" t="str">
        <f t="shared" si="1"/>
        <v>2.7</v>
      </c>
      <c r="D4" s="3" t="str">
        <f t="shared" si="1"/>
        <v>2.5</v>
      </c>
      <c r="E4" s="3" t="str">
        <f t="shared" si="1"/>
        <v>2.7</v>
      </c>
      <c r="F4" s="3" t="str">
        <f t="shared" si="1"/>
        <v>3.7</v>
      </c>
      <c r="G4" s="3" t="str">
        <f t="shared" si="1"/>
        <v>4.1</v>
      </c>
      <c r="H4" s="3" t="str">
        <f t="shared" si="1"/>
        <v>2.4</v>
      </c>
      <c r="I4" s="3" t="str">
        <f t="shared" si="1"/>
        <v>4.3</v>
      </c>
      <c r="J4" s="3" t="str">
        <f t="shared" si="1"/>
        <v>3.6</v>
      </c>
      <c r="K4" s="3" t="str">
        <f t="shared" si="1"/>
        <v>3.9</v>
      </c>
      <c r="L4" s="3" t="str">
        <f t="shared" si="1"/>
        <v>3.6</v>
      </c>
      <c r="M4" s="3" t="str">
        <f t="shared" si="1"/>
        <v>3.8</v>
      </c>
    </row>
    <row r="5">
      <c r="A5" s="1" t="s">
        <v>150</v>
      </c>
      <c r="B5" s="3" t="str">
        <f t="shared" ref="B5:M5" si="2">24-B4</f>
        <v>21.4</v>
      </c>
      <c r="C5" s="3" t="str">
        <f t="shared" si="2"/>
        <v>21.3</v>
      </c>
      <c r="D5" s="3" t="str">
        <f t="shared" si="2"/>
        <v>21.5</v>
      </c>
      <c r="E5" s="3" t="str">
        <f t="shared" si="2"/>
        <v>21.3</v>
      </c>
      <c r="F5" s="3" t="str">
        <f t="shared" si="2"/>
        <v>20.3</v>
      </c>
      <c r="G5" s="3" t="str">
        <f t="shared" si="2"/>
        <v>19.9</v>
      </c>
      <c r="H5" s="3" t="str">
        <f t="shared" si="2"/>
        <v>21.6</v>
      </c>
      <c r="I5" s="3" t="str">
        <f t="shared" si="2"/>
        <v>19.7</v>
      </c>
      <c r="J5" s="3" t="str">
        <f t="shared" si="2"/>
        <v>20.4</v>
      </c>
      <c r="K5" s="3" t="str">
        <f t="shared" si="2"/>
        <v>20.1</v>
      </c>
      <c r="L5" s="3" t="str">
        <f t="shared" si="2"/>
        <v>20.4</v>
      </c>
      <c r="M5" s="3" t="str">
        <f t="shared" si="2"/>
        <v>20.2</v>
      </c>
    </row>
    <row r="7">
      <c r="A7" s="1" t="s">
        <v>151</v>
      </c>
      <c r="B7" s="1" t="s">
        <v>152</v>
      </c>
      <c r="D7" s="1" t="s">
        <v>151</v>
      </c>
      <c r="E7" s="1" t="s">
        <v>152</v>
      </c>
      <c r="G7" s="1" t="s">
        <v>151</v>
      </c>
      <c r="H7" s="1" t="s">
        <v>152</v>
      </c>
      <c r="J7" s="1" t="s">
        <v>151</v>
      </c>
      <c r="K7" s="1" t="s">
        <v>152</v>
      </c>
      <c r="M7" s="1" t="s">
        <v>151</v>
      </c>
      <c r="N7" s="1" t="s">
        <v>152</v>
      </c>
    </row>
    <row r="8">
      <c r="A8" s="1" t="s">
        <v>153</v>
      </c>
      <c r="B8" s="1">
        <v>10.0</v>
      </c>
      <c r="D8" s="1" t="s">
        <v>154</v>
      </c>
      <c r="E8" s="1">
        <v>11.0</v>
      </c>
      <c r="G8" s="1" t="s">
        <v>155</v>
      </c>
      <c r="H8" s="1">
        <v>12.0</v>
      </c>
      <c r="J8" s="1" t="s">
        <v>156</v>
      </c>
      <c r="K8" s="1">
        <v>15.0</v>
      </c>
      <c r="M8" s="1" t="s">
        <v>157</v>
      </c>
      <c r="N8" s="1">
        <v>12.5</v>
      </c>
    </row>
    <row r="9">
      <c r="A9" s="1" t="s">
        <v>158</v>
      </c>
      <c r="B9" s="1">
        <v>4.0</v>
      </c>
      <c r="D9" s="1" t="s">
        <v>159</v>
      </c>
      <c r="E9" s="1">
        <v>2.0</v>
      </c>
      <c r="G9" s="1" t="s">
        <v>160</v>
      </c>
      <c r="H9" s="1">
        <v>1.5</v>
      </c>
      <c r="J9" s="1" t="s">
        <v>161</v>
      </c>
      <c r="K9" s="1">
        <v>17.0</v>
      </c>
      <c r="M9" s="1" t="s">
        <v>162</v>
      </c>
      <c r="N9" s="1">
        <v>1.0</v>
      </c>
    </row>
    <row r="10">
      <c r="A10" s="1" t="s">
        <v>163</v>
      </c>
      <c r="B10" s="1">
        <v>2.0</v>
      </c>
      <c r="D10" s="1" t="s">
        <v>164</v>
      </c>
      <c r="E10" s="1">
        <v>1.0</v>
      </c>
      <c r="G10" s="1" t="s">
        <v>165</v>
      </c>
      <c r="H10" s="1">
        <v>1.0</v>
      </c>
      <c r="J10" s="1" t="s">
        <v>166</v>
      </c>
      <c r="K10" s="1">
        <v>1.0</v>
      </c>
      <c r="M10" s="1" t="s">
        <v>167</v>
      </c>
      <c r="N10" s="1">
        <v>1.0</v>
      </c>
    </row>
    <row r="11">
      <c r="A11" s="1" t="s">
        <v>168</v>
      </c>
      <c r="B11" s="1">
        <v>3.0</v>
      </c>
      <c r="D11" s="1" t="s">
        <v>168</v>
      </c>
      <c r="E11" s="1">
        <v>6.0</v>
      </c>
      <c r="G11" s="1" t="s">
        <v>168</v>
      </c>
      <c r="H11" s="1">
        <v>0.5</v>
      </c>
      <c r="J11" s="1" t="s">
        <v>169</v>
      </c>
      <c r="K11" s="1">
        <v>1.0</v>
      </c>
      <c r="M11" s="1" t="s">
        <v>170</v>
      </c>
      <c r="N11" s="1">
        <v>11.0</v>
      </c>
    </row>
    <row r="12">
      <c r="A12" s="1" t="s">
        <v>171</v>
      </c>
      <c r="B12" s="1">
        <v>19.0</v>
      </c>
      <c r="D12" s="1" t="s">
        <v>171</v>
      </c>
      <c r="E12" s="1">
        <v>12.0</v>
      </c>
      <c r="G12" s="1" t="s">
        <v>171</v>
      </c>
      <c r="H12" s="1">
        <v>15.0</v>
      </c>
      <c r="J12" s="1" t="s">
        <v>171</v>
      </c>
      <c r="K12" s="1">
        <v>34.0</v>
      </c>
      <c r="M12" s="1" t="s">
        <v>171</v>
      </c>
      <c r="N12" s="1">
        <v>25.5</v>
      </c>
    </row>
    <row r="15">
      <c r="A15" s="1" t="s">
        <v>172</v>
      </c>
      <c r="B15" s="1" t="s">
        <v>13</v>
      </c>
      <c r="C15" s="1" t="s">
        <v>173</v>
      </c>
    </row>
    <row r="16">
      <c r="A16" s="1">
        <v>1.0</v>
      </c>
      <c r="B16" s="1" t="s">
        <v>14</v>
      </c>
      <c r="C16" s="1" t="s">
        <v>174</v>
      </c>
    </row>
    <row r="17">
      <c r="A17" s="1">
        <v>2.0</v>
      </c>
      <c r="B17" s="1" t="s">
        <v>15</v>
      </c>
      <c r="C17" s="1" t="s">
        <v>175</v>
      </c>
    </row>
    <row r="18">
      <c r="A18" s="1">
        <v>3.0</v>
      </c>
      <c r="B18" s="1" t="s">
        <v>16</v>
      </c>
      <c r="C18" s="1" t="s">
        <v>176</v>
      </c>
    </row>
    <row r="19">
      <c r="A19" s="1">
        <v>4.0</v>
      </c>
      <c r="B19" s="1" t="s">
        <v>17</v>
      </c>
      <c r="C19" s="1" t="s">
        <v>177</v>
      </c>
    </row>
    <row r="20">
      <c r="A20" s="1">
        <v>5.0</v>
      </c>
      <c r="B20" s="1" t="s">
        <v>18</v>
      </c>
      <c r="C20" s="1" t="s">
        <v>178</v>
      </c>
    </row>
    <row r="21">
      <c r="A21" s="1">
        <v>6.0</v>
      </c>
      <c r="B21" s="1" t="s">
        <v>19</v>
      </c>
      <c r="C21" s="1" t="s">
        <v>179</v>
      </c>
    </row>
    <row r="22">
      <c r="A22" s="1">
        <v>7.0</v>
      </c>
      <c r="B22" s="1" t="s">
        <v>20</v>
      </c>
      <c r="C22" s="1" t="s">
        <v>180</v>
      </c>
    </row>
    <row r="23">
      <c r="A23" s="1">
        <v>8.0</v>
      </c>
      <c r="B23" s="1" t="s">
        <v>21</v>
      </c>
      <c r="C23" s="1" t="s">
        <v>181</v>
      </c>
    </row>
    <row r="24">
      <c r="A24" s="1">
        <v>9.0</v>
      </c>
      <c r="B24" s="1" t="s">
        <v>22</v>
      </c>
      <c r="C24" s="1" t="s">
        <v>182</v>
      </c>
    </row>
    <row r="25">
      <c r="A25" s="1">
        <v>10.0</v>
      </c>
      <c r="B25" s="1" t="s">
        <v>23</v>
      </c>
      <c r="C25" s="1" t="s">
        <v>183</v>
      </c>
    </row>
    <row r="26">
      <c r="A26" s="1">
        <v>11.0</v>
      </c>
      <c r="B26" s="1" t="s">
        <v>24</v>
      </c>
      <c r="C26" s="1" t="s">
        <v>184</v>
      </c>
    </row>
    <row r="27">
      <c r="A27" s="1">
        <v>12.0</v>
      </c>
      <c r="B27" s="1" t="s">
        <v>25</v>
      </c>
      <c r="C27" s="1" t="s">
        <v>185</v>
      </c>
    </row>
  </sheetData>
  <autoFilter ref="$C$3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6.14"/>
  </cols>
  <sheetData>
    <row r="1">
      <c r="A1" s="1" t="s">
        <v>186</v>
      </c>
      <c r="B1" s="4" t="s">
        <v>187</v>
      </c>
      <c r="C1" s="1" t="s">
        <v>188</v>
      </c>
    </row>
    <row r="2">
      <c r="A2" s="5">
        <v>42104.0</v>
      </c>
      <c r="B2" s="4" t="s">
        <v>189</v>
      </c>
      <c r="C2" s="1" t="s">
        <v>190</v>
      </c>
    </row>
    <row r="3">
      <c r="A3" s="5">
        <v>42114.0</v>
      </c>
      <c r="B3" s="6" t="s">
        <v>191</v>
      </c>
      <c r="C3" s="1" t="s">
        <v>192</v>
      </c>
    </row>
    <row r="4">
      <c r="A4" s="5">
        <v>42115.0</v>
      </c>
      <c r="B4" s="6" t="s">
        <v>193</v>
      </c>
      <c r="C4" s="1" t="s">
        <v>194</v>
      </c>
    </row>
    <row r="5">
      <c r="A5" s="5">
        <v>42116.0</v>
      </c>
      <c r="B5" s="6" t="s">
        <v>195</v>
      </c>
      <c r="C5" s="1" t="s">
        <v>196</v>
      </c>
    </row>
    <row r="6">
      <c r="A6" s="5">
        <v>42117.0</v>
      </c>
      <c r="B6" s="6" t="s">
        <v>197</v>
      </c>
      <c r="C6" s="1" t="s">
        <v>198</v>
      </c>
    </row>
    <row r="7">
      <c r="A7" s="5">
        <v>42121.0</v>
      </c>
      <c r="B7" s="6" t="s">
        <v>199</v>
      </c>
      <c r="C7" s="1" t="s">
        <v>200</v>
      </c>
    </row>
    <row r="8">
      <c r="A8" s="5">
        <v>42122.0</v>
      </c>
      <c r="B8" s="6" t="s">
        <v>201</v>
      </c>
      <c r="C8" s="1" t="s">
        <v>200</v>
      </c>
    </row>
    <row r="9">
      <c r="A9" s="5">
        <v>42123.0</v>
      </c>
      <c r="B9" s="6" t="s">
        <v>193</v>
      </c>
      <c r="C9" s="1" t="s">
        <v>202</v>
      </c>
    </row>
    <row r="10">
      <c r="A10" s="5">
        <v>42124.0</v>
      </c>
      <c r="B10" s="6" t="s">
        <v>203</v>
      </c>
      <c r="C10" s="1" t="s">
        <v>204</v>
      </c>
    </row>
    <row r="11">
      <c r="A11" s="5">
        <v>42125.0</v>
      </c>
      <c r="B11" s="1" t="s">
        <v>205</v>
      </c>
      <c r="C11" s="1" t="s">
        <v>206</v>
      </c>
    </row>
    <row r="12">
      <c r="A12" s="5">
        <v>42128.0</v>
      </c>
      <c r="B12" s="1" t="s">
        <v>207</v>
      </c>
      <c r="C12" s="1" t="s">
        <v>208</v>
      </c>
    </row>
    <row r="13">
      <c r="A13" s="5">
        <v>42135.0</v>
      </c>
      <c r="B13" s="6" t="s">
        <v>209</v>
      </c>
      <c r="C13" s="1" t="s">
        <v>204</v>
      </c>
    </row>
    <row r="14">
      <c r="A14" s="5">
        <v>42136.0</v>
      </c>
      <c r="B14" s="6" t="s">
        <v>210</v>
      </c>
      <c r="C14" s="1" t="s">
        <v>204</v>
      </c>
    </row>
    <row r="15">
      <c r="A15" s="5">
        <v>42144.0</v>
      </c>
      <c r="B15" s="1" t="s">
        <v>211</v>
      </c>
      <c r="C15" s="1" t="s">
        <v>212</v>
      </c>
    </row>
    <row r="16">
      <c r="A16" s="5">
        <v>42145.0</v>
      </c>
      <c r="B16" s="1" t="s">
        <v>213</v>
      </c>
      <c r="C16" s="1" t="s">
        <v>212</v>
      </c>
    </row>
    <row r="17">
      <c r="A17" s="5">
        <v>42149.0</v>
      </c>
      <c r="B17" s="1" t="s">
        <v>214</v>
      </c>
      <c r="C17" s="1" t="s">
        <v>215</v>
      </c>
    </row>
    <row r="18">
      <c r="A18" s="5">
        <v>42156.0</v>
      </c>
      <c r="B18" s="1" t="s">
        <v>216</v>
      </c>
      <c r="C18" s="1" t="s">
        <v>217</v>
      </c>
    </row>
    <row r="19">
      <c r="A19" s="5">
        <v>42157.0</v>
      </c>
      <c r="B19" s="1" t="s">
        <v>218</v>
      </c>
      <c r="C19" s="1" t="s">
        <v>219</v>
      </c>
    </row>
  </sheetData>
  <drawing r:id="rId1"/>
</worksheet>
</file>